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ndujo\Desktop\ReportHoldFolder\"/>
    </mc:Choice>
  </mc:AlternateContent>
  <xr:revisionPtr revIDLastSave="0" documentId="13_ncr:1_{D5C3E83C-0099-461E-B223-AF9DEFAF7BF6}" xr6:coauthVersionLast="36" xr6:coauthVersionMax="36" xr10:uidLastSave="{00000000-0000-0000-0000-000000000000}"/>
  <bookViews>
    <workbookView xWindow="240" yWindow="120" windowWidth="18060" windowHeight="7050" activeTab="1" xr2:uid="{00000000-000D-0000-FFFF-FFFF00000000}"/>
  </bookViews>
  <sheets>
    <sheet name="CON-Submissions" sheetId="1" r:id="rId1"/>
    <sheet name="CON-Awards" sheetId="3" r:id="rId2"/>
  </sheets>
  <definedNames>
    <definedName name="_xlnm._FilterDatabase" localSheetId="1" hidden="1">'CON-Awards'!$A$1:$N$1</definedName>
    <definedName name="_xlnm._FilterDatabase" localSheetId="0" hidden="1">'CON-Submissions'!$A$1:$L$1</definedName>
  </definedNames>
  <calcPr calcId="191029"/>
</workbook>
</file>

<file path=xl/calcChain.xml><?xml version="1.0" encoding="utf-8"?>
<calcChain xmlns="http://schemas.openxmlformats.org/spreadsheetml/2006/main">
  <c r="I12" i="1" l="1"/>
  <c r="K6" i="3" l="1"/>
  <c r="L6" i="3"/>
  <c r="J6" i="3"/>
  <c r="J12" i="1" l="1"/>
  <c r="K12" i="1"/>
</calcChain>
</file>

<file path=xl/sharedStrings.xml><?xml version="1.0" encoding="utf-8"?>
<sst xmlns="http://schemas.openxmlformats.org/spreadsheetml/2006/main" count="122" uniqueCount="68">
  <si>
    <t>Submitting Department</t>
  </si>
  <si>
    <t>PI</t>
  </si>
  <si>
    <t>Sponsor</t>
  </si>
  <si>
    <t>Project Title</t>
  </si>
  <si>
    <t>Sponsor Award Number</t>
  </si>
  <si>
    <t>Instrument Type</t>
  </si>
  <si>
    <t>Project Start Date</t>
  </si>
  <si>
    <t>Project End Date</t>
  </si>
  <si>
    <t>Direct Costs</t>
  </si>
  <si>
    <t>Indirect Costs</t>
  </si>
  <si>
    <t>Grand Total</t>
  </si>
  <si>
    <t>Principal Investigator</t>
  </si>
  <si>
    <t>HSC/ PreAward Number</t>
  </si>
  <si>
    <t>Total Submission:</t>
  </si>
  <si>
    <t>Total Requested Dollars:</t>
  </si>
  <si>
    <t>SPO/ PreAward Number</t>
  </si>
  <si>
    <t>Proposal Type</t>
  </si>
  <si>
    <t>Total Awards:</t>
  </si>
  <si>
    <t>Total Awarded Dollars:</t>
  </si>
  <si>
    <t>College of Nursing</t>
  </si>
  <si>
    <t>Katie Kivlighan</t>
  </si>
  <si>
    <t>FP00016709</t>
  </si>
  <si>
    <t>Edward Mallinckrodt Jr. Foundation</t>
  </si>
  <si>
    <t>Hormonal and Inflammatory Mediators of Blood-milk Barrier</t>
  </si>
  <si>
    <t>Sasha Poole</t>
  </si>
  <si>
    <t>FP00016764</t>
  </si>
  <si>
    <t xml:space="preserve">Maryam  Hamidi </t>
  </si>
  <si>
    <t>FP00016772</t>
  </si>
  <si>
    <t>New Mexico State University</t>
  </si>
  <si>
    <t>Indoor Hospital Airborne Microplastic Contamination and Antimicrobial-resistant Pathogens</t>
  </si>
  <si>
    <t>Felina Ortiz</t>
  </si>
  <si>
    <t>FP00016789</t>
  </si>
  <si>
    <t>New Mexico Department of Health</t>
  </si>
  <si>
    <t>NM DOH- Regional Conversations for Maternal Health - Listening Sessions</t>
  </si>
  <si>
    <t>Grant</t>
  </si>
  <si>
    <t>Contract</t>
  </si>
  <si>
    <t>Subaward</t>
  </si>
  <si>
    <t>FP00016017</t>
  </si>
  <si>
    <t>University of Massachusetts</t>
  </si>
  <si>
    <t>Mammary Epithelium Permeability, Lactation Outcomes, and Infant Health - Continuation</t>
  </si>
  <si>
    <t>017868-9123  Amendment 2</t>
  </si>
  <si>
    <t>Non-competing Continuation</t>
  </si>
  <si>
    <t>DOH 26 UNM 2003 00003</t>
  </si>
  <si>
    <t>Funding Submission</t>
  </si>
  <si>
    <t>Western Interstate Commission for Higher Education (WICHE)</t>
  </si>
  <si>
    <t>WICHE - Rural Nursing Program Study</t>
  </si>
  <si>
    <t>FP00016928</t>
  </si>
  <si>
    <t>HRSA / Bureau of Health Workforce (BHW)</t>
  </si>
  <si>
    <t>Advancing Midwifery Outcomes and Resiliency: AMOR - Continuation</t>
  </si>
  <si>
    <t>Xiaozhong/John Yu</t>
  </si>
  <si>
    <t>FP00016941</t>
  </si>
  <si>
    <t>Oklahoma Medical Research Foundation</t>
  </si>
  <si>
    <t>Ovarian Epigenomic &amp; Epitranscriptomic Dysregulation With Microplastics Exposure</t>
  </si>
  <si>
    <t>FP00016997</t>
  </si>
  <si>
    <t>DOD / U.S. Department of Defense</t>
  </si>
  <si>
    <t>Investigating Micro- and Nanoplastic (MNP) Toxicity in Military Personnel</t>
  </si>
  <si>
    <t>5 T68HP52012‐03‐00</t>
  </si>
  <si>
    <t>Stephen Roper</t>
  </si>
  <si>
    <t>FP00017075</t>
  </si>
  <si>
    <t>City of Albuquerque</t>
  </si>
  <si>
    <t>Geriatric Education and Health Maintenance &amp; HUD Expansion</t>
  </si>
  <si>
    <t>R305C240065</t>
  </si>
  <si>
    <t>Award Date</t>
  </si>
  <si>
    <t>Christine Cogil</t>
  </si>
  <si>
    <t>FP00017498</t>
  </si>
  <si>
    <t>Advanced Nursing Education Workforce - ANEW - Continuation</t>
  </si>
  <si>
    <t>FP00017499</t>
  </si>
  <si>
    <t>Created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</si>
</sst>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m/d/yyyy"/>
    <numFmt numFmtId="165" formatCode="[$-10409]&quot;$&quot;#,##0;\(&quot;$&quot;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ADD8E6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164" fontId="7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5" fontId="7" fillId="0" borderId="1" xfId="0" applyNumberFormat="1" applyFont="1" applyFill="1" applyBorder="1" applyAlignment="1">
      <alignment vertical="top" wrapText="1" readingOrder="1"/>
    </xf>
    <xf numFmtId="0" fontId="8" fillId="3" borderId="1" xfId="0" applyFont="1" applyFill="1" applyBorder="1"/>
    <xf numFmtId="165" fontId="6" fillId="0" borderId="0" xfId="0" applyNumberFormat="1" applyFont="1" applyFill="1" applyBorder="1"/>
    <xf numFmtId="0" fontId="2" fillId="2" borderId="6" xfId="0" applyNumberFormat="1" applyFont="1" applyFill="1" applyBorder="1" applyAlignment="1">
      <alignment vertical="top" wrapText="1" readingOrder="1"/>
    </xf>
    <xf numFmtId="164" fontId="3" fillId="0" borderId="5" xfId="0" applyNumberFormat="1" applyFont="1" applyFill="1" applyBorder="1" applyAlignment="1">
      <alignment vertical="top" wrapText="1" readingOrder="1"/>
    </xf>
    <xf numFmtId="0" fontId="3" fillId="0" borderId="5" xfId="0" applyNumberFormat="1" applyFont="1" applyFill="1" applyBorder="1" applyAlignment="1">
      <alignment vertical="top" wrapText="1" readingOrder="1"/>
    </xf>
    <xf numFmtId="165" fontId="3" fillId="0" borderId="5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vertical="top" wrapText="1" readingOrder="1"/>
    </xf>
    <xf numFmtId="165" fontId="1" fillId="0" borderId="0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showGridLines="0" workbookViewId="0"/>
  </sheetViews>
  <sheetFormatPr defaultRowHeight="14.5" x14ac:dyDescent="0.35"/>
  <cols>
    <col min="1" max="1" width="10.453125" customWidth="1"/>
    <col min="2" max="2" width="11.81640625" customWidth="1"/>
    <col min="3" max="3" width="11.26953125" customWidth="1"/>
    <col min="4" max="4" width="12" customWidth="1"/>
    <col min="5" max="5" width="15.81640625" customWidth="1"/>
    <col min="6" max="6" width="33.1796875" customWidth="1"/>
    <col min="7" max="7" width="15" customWidth="1"/>
    <col min="8" max="8" width="10.26953125" customWidth="1"/>
    <col min="9" max="9" width="12.1796875" customWidth="1"/>
    <col min="10" max="10" width="11.26953125" customWidth="1"/>
    <col min="11" max="11" width="13.453125" customWidth="1"/>
    <col min="12" max="12" width="12.54296875" customWidth="1"/>
    <col min="13" max="13" width="10.1796875" bestFit="1" customWidth="1"/>
  </cols>
  <sheetData>
    <row r="1" spans="1:13" ht="51" customHeight="1" x14ac:dyDescent="0.35">
      <c r="A1" s="10" t="s">
        <v>67</v>
      </c>
      <c r="B1" s="10" t="s">
        <v>0</v>
      </c>
      <c r="C1" s="10" t="s">
        <v>11</v>
      </c>
      <c r="D1" s="10" t="s">
        <v>12</v>
      </c>
      <c r="E1" s="10" t="s">
        <v>2</v>
      </c>
      <c r="F1" s="10" t="s">
        <v>3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5</v>
      </c>
    </row>
    <row r="2" spans="1:13" ht="51" customHeight="1" x14ac:dyDescent="0.35">
      <c r="A2" s="11">
        <v>45853.824999999997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1">
        <v>45931.25</v>
      </c>
      <c r="H2" s="11">
        <v>47026.25</v>
      </c>
      <c r="I2" s="13">
        <v>225000</v>
      </c>
      <c r="J2" s="13">
        <v>0</v>
      </c>
      <c r="K2" s="13">
        <v>225000</v>
      </c>
      <c r="L2" s="12" t="s">
        <v>34</v>
      </c>
    </row>
    <row r="3" spans="1:13" ht="51" customHeight="1" x14ac:dyDescent="0.35">
      <c r="A3" s="11">
        <v>45868.6694444444</v>
      </c>
      <c r="B3" s="12" t="s">
        <v>19</v>
      </c>
      <c r="C3" s="12" t="s">
        <v>24</v>
      </c>
      <c r="D3" s="12" t="s">
        <v>25</v>
      </c>
      <c r="E3" s="12" t="s">
        <v>44</v>
      </c>
      <c r="F3" s="12" t="s">
        <v>45</v>
      </c>
      <c r="G3" s="11">
        <v>45870.25</v>
      </c>
      <c r="H3" s="11">
        <v>47361.25</v>
      </c>
      <c r="I3" s="13">
        <v>2624</v>
      </c>
      <c r="J3" s="13">
        <v>1376</v>
      </c>
      <c r="K3" s="13">
        <v>4000</v>
      </c>
      <c r="L3" s="12" t="s">
        <v>35</v>
      </c>
    </row>
    <row r="4" spans="1:13" ht="51" customHeight="1" x14ac:dyDescent="0.35">
      <c r="A4" s="11">
        <v>45869.662499999999</v>
      </c>
      <c r="B4" s="12" t="s">
        <v>19</v>
      </c>
      <c r="C4" s="12" t="s">
        <v>26</v>
      </c>
      <c r="D4" s="12" t="s">
        <v>27</v>
      </c>
      <c r="E4" s="12" t="s">
        <v>28</v>
      </c>
      <c r="F4" s="12" t="s">
        <v>29</v>
      </c>
      <c r="G4" s="11">
        <v>45962.25</v>
      </c>
      <c r="H4" s="11">
        <v>46326.25</v>
      </c>
      <c r="I4" s="13">
        <v>50000</v>
      </c>
      <c r="J4" s="13">
        <v>26250</v>
      </c>
      <c r="K4" s="13">
        <v>76250</v>
      </c>
      <c r="L4" s="12" t="s">
        <v>36</v>
      </c>
      <c r="M4" s="15"/>
    </row>
    <row r="5" spans="1:13" ht="51" customHeight="1" x14ac:dyDescent="0.35">
      <c r="A5" s="11">
        <v>45874.769444444399</v>
      </c>
      <c r="B5" s="12" t="s">
        <v>19</v>
      </c>
      <c r="C5" s="12" t="s">
        <v>30</v>
      </c>
      <c r="D5" s="12" t="s">
        <v>31</v>
      </c>
      <c r="E5" s="12" t="s">
        <v>32</v>
      </c>
      <c r="F5" s="12" t="s">
        <v>33</v>
      </c>
      <c r="G5" s="11">
        <v>45839.25</v>
      </c>
      <c r="H5" s="11">
        <v>46022.291666666701</v>
      </c>
      <c r="I5" s="13">
        <v>82000</v>
      </c>
      <c r="J5" s="13">
        <v>4510</v>
      </c>
      <c r="K5" s="13">
        <v>86510</v>
      </c>
      <c r="L5" s="12" t="s">
        <v>35</v>
      </c>
    </row>
    <row r="6" spans="1:13" ht="51" customHeight="1" x14ac:dyDescent="0.35">
      <c r="A6" s="11">
        <v>45910.565972222197</v>
      </c>
      <c r="B6" s="12" t="s">
        <v>19</v>
      </c>
      <c r="C6" s="12" t="s">
        <v>30</v>
      </c>
      <c r="D6" s="12" t="s">
        <v>46</v>
      </c>
      <c r="E6" s="12" t="s">
        <v>47</v>
      </c>
      <c r="F6" s="12" t="s">
        <v>48</v>
      </c>
      <c r="G6" s="11">
        <v>45930.25</v>
      </c>
      <c r="H6" s="11">
        <v>46294.25</v>
      </c>
      <c r="I6" s="13">
        <v>959259</v>
      </c>
      <c r="J6" s="13">
        <v>40741</v>
      </c>
      <c r="K6" s="13">
        <v>1000000</v>
      </c>
      <c r="L6" s="12" t="s">
        <v>34</v>
      </c>
    </row>
    <row r="7" spans="1:13" ht="51" customHeight="1" x14ac:dyDescent="0.35">
      <c r="A7" s="11">
        <v>45912.664583333302</v>
      </c>
      <c r="B7" s="12" t="s">
        <v>19</v>
      </c>
      <c r="C7" s="12" t="s">
        <v>49</v>
      </c>
      <c r="D7" s="12" t="s">
        <v>50</v>
      </c>
      <c r="E7" s="12" t="s">
        <v>51</v>
      </c>
      <c r="F7" s="12" t="s">
        <v>52</v>
      </c>
      <c r="G7" s="11">
        <v>46204.25</v>
      </c>
      <c r="H7" s="11">
        <v>48029.25</v>
      </c>
      <c r="I7" s="13">
        <v>97430</v>
      </c>
      <c r="J7" s="13">
        <v>51150</v>
      </c>
      <c r="K7" s="13">
        <v>148580</v>
      </c>
      <c r="L7" s="12" t="s">
        <v>36</v>
      </c>
    </row>
    <row r="8" spans="1:13" ht="51" customHeight="1" x14ac:dyDescent="0.35">
      <c r="A8" s="11">
        <v>45922.8527777778</v>
      </c>
      <c r="B8" s="12" t="s">
        <v>19</v>
      </c>
      <c r="C8" s="12" t="s">
        <v>49</v>
      </c>
      <c r="D8" s="12" t="s">
        <v>53</v>
      </c>
      <c r="E8" s="12" t="s">
        <v>54</v>
      </c>
      <c r="F8" s="12" t="s">
        <v>55</v>
      </c>
      <c r="G8" s="11">
        <v>46204.25</v>
      </c>
      <c r="H8" s="11">
        <v>47299.25</v>
      </c>
      <c r="I8" s="13">
        <v>543293</v>
      </c>
      <c r="J8" s="13">
        <v>226706</v>
      </c>
      <c r="K8" s="13">
        <v>769999</v>
      </c>
      <c r="L8" s="12" t="s">
        <v>34</v>
      </c>
    </row>
    <row r="9" spans="1:13" ht="51" customHeight="1" x14ac:dyDescent="0.35">
      <c r="A9" s="11">
        <v>45946.644444444399</v>
      </c>
      <c r="B9" s="12" t="s">
        <v>19</v>
      </c>
      <c r="C9" s="12" t="s">
        <v>57</v>
      </c>
      <c r="D9" s="12" t="s">
        <v>58</v>
      </c>
      <c r="E9" s="12" t="s">
        <v>59</v>
      </c>
      <c r="F9" s="12" t="s">
        <v>60</v>
      </c>
      <c r="G9" s="11">
        <v>46204.25</v>
      </c>
      <c r="H9" s="11">
        <v>46568.25</v>
      </c>
      <c r="I9" s="13">
        <v>166667</v>
      </c>
      <c r="J9" s="13">
        <v>33333</v>
      </c>
      <c r="K9" s="13">
        <v>200000</v>
      </c>
      <c r="L9" s="12" t="s">
        <v>35</v>
      </c>
    </row>
    <row r="10" spans="1:13" ht="51" customHeight="1" x14ac:dyDescent="0.35">
      <c r="A10" s="11">
        <v>46072.938194444403</v>
      </c>
      <c r="B10" s="12" t="s">
        <v>19</v>
      </c>
      <c r="C10" s="12" t="s">
        <v>63</v>
      </c>
      <c r="D10" s="12" t="s">
        <v>64</v>
      </c>
      <c r="E10" s="12" t="s">
        <v>47</v>
      </c>
      <c r="F10" s="12" t="s">
        <v>65</v>
      </c>
      <c r="G10" s="11">
        <v>46204.25</v>
      </c>
      <c r="H10" s="11">
        <v>46568.25</v>
      </c>
      <c r="I10" s="13">
        <v>626296</v>
      </c>
      <c r="J10" s="13">
        <v>23704</v>
      </c>
      <c r="K10" s="13">
        <v>650000</v>
      </c>
      <c r="L10" s="12" t="s">
        <v>34</v>
      </c>
    </row>
    <row r="11" spans="1:13" ht="51" customHeight="1" thickBot="1" x14ac:dyDescent="0.4">
      <c r="A11" s="11">
        <v>46072.947222222203</v>
      </c>
      <c r="B11" s="12" t="s">
        <v>19</v>
      </c>
      <c r="C11" s="12" t="s">
        <v>20</v>
      </c>
      <c r="D11" s="12" t="s">
        <v>66</v>
      </c>
      <c r="E11" s="12" t="s">
        <v>38</v>
      </c>
      <c r="F11" s="12" t="s">
        <v>39</v>
      </c>
      <c r="G11" s="11">
        <v>46174.25</v>
      </c>
      <c r="H11" s="11">
        <v>46538.25</v>
      </c>
      <c r="I11" s="13">
        <v>66830</v>
      </c>
      <c r="J11" s="13">
        <v>35086</v>
      </c>
      <c r="K11" s="13">
        <v>101916</v>
      </c>
      <c r="L11" s="12" t="s">
        <v>36</v>
      </c>
    </row>
    <row r="12" spans="1:13" ht="18.75" customHeight="1" thickBot="1" x14ac:dyDescent="0.4">
      <c r="A12" s="16" t="s">
        <v>13</v>
      </c>
      <c r="B12" s="17"/>
      <c r="C12" s="18"/>
      <c r="D12" s="1">
        <v>10</v>
      </c>
      <c r="E12" s="16" t="s">
        <v>14</v>
      </c>
      <c r="F12" s="17"/>
      <c r="G12" s="17"/>
      <c r="H12" s="18"/>
      <c r="I12" s="2">
        <f>SUM(I2:I11)</f>
        <v>2819399</v>
      </c>
      <c r="J12" s="2">
        <f>SUM(J2:J11)</f>
        <v>442856</v>
      </c>
      <c r="K12" s="2">
        <f>SUM(K2:K11)</f>
        <v>3262255</v>
      </c>
      <c r="L12" s="1"/>
    </row>
  </sheetData>
  <autoFilter ref="A1:L1" xr:uid="{00000000-0009-0000-0000-000000000000}"/>
  <mergeCells count="2">
    <mergeCell ref="A12:C12"/>
    <mergeCell ref="E12:H12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"/>
  <sheetViews>
    <sheetView showGridLines="0" tabSelected="1" workbookViewId="0"/>
  </sheetViews>
  <sheetFormatPr defaultColWidth="9.1796875" defaultRowHeight="14.5" x14ac:dyDescent="0.35"/>
  <cols>
    <col min="1" max="1" width="10.26953125" style="4" customWidth="1"/>
    <col min="2" max="2" width="12.26953125" style="4" customWidth="1"/>
    <col min="3" max="3" width="10.81640625" style="4" customWidth="1"/>
    <col min="4" max="4" width="12" style="4" customWidth="1"/>
    <col min="5" max="5" width="17.453125" style="4" customWidth="1"/>
    <col min="6" max="6" width="21.54296875" style="4" customWidth="1"/>
    <col min="7" max="7" width="14.7265625" style="4" customWidth="1"/>
    <col min="8" max="8" width="9.54296875" style="4" customWidth="1"/>
    <col min="9" max="9" width="11.1796875" style="4" customWidth="1"/>
    <col min="10" max="10" width="11.7265625" style="4" customWidth="1"/>
    <col min="11" max="11" width="10.7265625" style="4" customWidth="1"/>
    <col min="12" max="12" width="12.54296875" style="4" customWidth="1"/>
    <col min="13" max="13" width="16.7265625" style="4" customWidth="1"/>
    <col min="14" max="14" width="13.7265625" style="4" customWidth="1"/>
    <col min="15" max="15" width="10.1796875" style="4" bestFit="1" customWidth="1"/>
    <col min="16" max="16384" width="9.1796875" style="4"/>
  </cols>
  <sheetData>
    <row r="1" spans="1:14" ht="40.5" customHeight="1" thickBot="1" x14ac:dyDescent="0.4">
      <c r="A1" s="14" t="s">
        <v>62</v>
      </c>
      <c r="B1" s="3" t="s">
        <v>0</v>
      </c>
      <c r="C1" s="3" t="s">
        <v>1</v>
      </c>
      <c r="D1" s="3" t="s">
        <v>15</v>
      </c>
      <c r="E1" s="3" t="s">
        <v>2</v>
      </c>
      <c r="F1" s="3" t="s">
        <v>3</v>
      </c>
      <c r="G1" s="3" t="s">
        <v>4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5</v>
      </c>
      <c r="N1" s="3" t="s">
        <v>16</v>
      </c>
    </row>
    <row r="2" spans="1:14" ht="55.5" customHeight="1" thickBot="1" x14ac:dyDescent="0.4">
      <c r="A2" s="5">
        <v>45880</v>
      </c>
      <c r="B2" s="6" t="s">
        <v>19</v>
      </c>
      <c r="C2" s="6" t="s">
        <v>20</v>
      </c>
      <c r="D2" s="6" t="s">
        <v>37</v>
      </c>
      <c r="E2" s="6" t="s">
        <v>38</v>
      </c>
      <c r="F2" s="6" t="s">
        <v>39</v>
      </c>
      <c r="G2" s="6" t="s">
        <v>40</v>
      </c>
      <c r="H2" s="5">
        <v>45809.25</v>
      </c>
      <c r="I2" s="5">
        <v>46173.25</v>
      </c>
      <c r="J2" s="7">
        <v>140266</v>
      </c>
      <c r="K2" s="7">
        <v>73640</v>
      </c>
      <c r="L2" s="7">
        <v>213906</v>
      </c>
      <c r="M2" s="6" t="s">
        <v>36</v>
      </c>
      <c r="N2" s="6" t="s">
        <v>41</v>
      </c>
    </row>
    <row r="3" spans="1:14" ht="55.5" customHeight="1" thickBot="1" x14ac:dyDescent="0.4">
      <c r="A3" s="5">
        <v>45891</v>
      </c>
      <c r="B3" s="6" t="s">
        <v>19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42</v>
      </c>
      <c r="H3" s="5">
        <v>45839.25</v>
      </c>
      <c r="I3" s="5">
        <v>46022.291666666701</v>
      </c>
      <c r="J3" s="7">
        <v>82000</v>
      </c>
      <c r="K3" s="7">
        <v>4510</v>
      </c>
      <c r="L3" s="7">
        <v>86510</v>
      </c>
      <c r="M3" s="6" t="s">
        <v>35</v>
      </c>
      <c r="N3" s="6" t="s">
        <v>43</v>
      </c>
    </row>
    <row r="4" spans="1:14" ht="55.5" customHeight="1" thickBot="1" x14ac:dyDescent="0.4">
      <c r="A4" s="5">
        <v>45923</v>
      </c>
      <c r="B4" s="6" t="s">
        <v>19</v>
      </c>
      <c r="C4" s="6" t="s">
        <v>30</v>
      </c>
      <c r="D4" s="6" t="s">
        <v>46</v>
      </c>
      <c r="E4" s="6" t="s">
        <v>47</v>
      </c>
      <c r="F4" s="6" t="s">
        <v>48</v>
      </c>
      <c r="G4" s="6" t="s">
        <v>56</v>
      </c>
      <c r="H4" s="5">
        <v>45930.25</v>
      </c>
      <c r="I4" s="5">
        <v>46294.25</v>
      </c>
      <c r="J4" s="7">
        <v>959259</v>
      </c>
      <c r="K4" s="7">
        <v>40741</v>
      </c>
      <c r="L4" s="7">
        <v>1000000</v>
      </c>
      <c r="M4" s="6" t="s">
        <v>34</v>
      </c>
      <c r="N4" s="6" t="s">
        <v>41</v>
      </c>
    </row>
    <row r="5" spans="1:14" ht="55.5" customHeight="1" thickBot="1" x14ac:dyDescent="0.4">
      <c r="A5" s="5">
        <v>45937</v>
      </c>
      <c r="B5" s="6" t="s">
        <v>19</v>
      </c>
      <c r="C5" s="6" t="s">
        <v>24</v>
      </c>
      <c r="D5" s="6" t="s">
        <v>25</v>
      </c>
      <c r="E5" s="6" t="s">
        <v>44</v>
      </c>
      <c r="F5" s="6" t="s">
        <v>45</v>
      </c>
      <c r="G5" s="6" t="s">
        <v>61</v>
      </c>
      <c r="H5" s="5">
        <v>45870.25</v>
      </c>
      <c r="I5" s="5">
        <v>47361.25</v>
      </c>
      <c r="J5" s="7">
        <v>2624</v>
      </c>
      <c r="K5" s="7">
        <v>1376</v>
      </c>
      <c r="L5" s="7">
        <v>4000</v>
      </c>
      <c r="M5" s="6" t="s">
        <v>35</v>
      </c>
      <c r="N5" s="6" t="s">
        <v>43</v>
      </c>
    </row>
    <row r="6" spans="1:14" ht="18.75" customHeight="1" thickBot="1" x14ac:dyDescent="0.5">
      <c r="A6" s="19" t="s">
        <v>17</v>
      </c>
      <c r="B6" s="19"/>
      <c r="C6" s="19"/>
      <c r="D6" s="1">
        <v>4</v>
      </c>
      <c r="E6" s="19" t="s">
        <v>18</v>
      </c>
      <c r="F6" s="19"/>
      <c r="G6" s="19"/>
      <c r="H6" s="19"/>
      <c r="I6" s="19"/>
      <c r="J6" s="2">
        <f>SUM(J2:J5)</f>
        <v>1184149</v>
      </c>
      <c r="K6" s="2">
        <f>SUM(K2:K5)</f>
        <v>120267</v>
      </c>
      <c r="L6" s="2">
        <f>SUM(L2:L5)</f>
        <v>1304416</v>
      </c>
      <c r="M6" s="8"/>
      <c r="N6" s="8"/>
    </row>
    <row r="8" spans="1:14" x14ac:dyDescent="0.35">
      <c r="L8" s="9"/>
    </row>
    <row r="9" spans="1:14" x14ac:dyDescent="0.35">
      <c r="L9" s="9"/>
    </row>
  </sheetData>
  <autoFilter ref="A1:N1" xr:uid="{00000000-0009-0000-0000-000001000000}"/>
  <mergeCells count="2">
    <mergeCell ref="A6:C6"/>
    <mergeCell ref="E6:I6"/>
  </mergeCells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CON-Submissions</vt:lpstr>
      <vt:lpstr>CON-Awards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L Andujo</dc:creator>
  <cp:lastModifiedBy>Aida L Andujo</cp:lastModifiedBy>
  <dcterms:created xsi:type="dcterms:W3CDTF">2019-10-14T18:08:40Z</dcterms:created>
  <dcterms:modified xsi:type="dcterms:W3CDTF">2026-06-11T04:40:32Z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